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미래석사장려장학금\4. 학과안내\재안내\"/>
    </mc:Choice>
  </mc:AlternateContent>
  <xr:revisionPtr revIDLastSave="0" documentId="13_ncr:1_{C99FA70D-94AC-4645-8FD2-168DF009672D}" xr6:coauthVersionLast="36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대학원장려" sheetId="2" r:id="rId1"/>
  </sheets>
  <definedNames>
    <definedName name="_xlnm._FilterDatabase" localSheetId="0" hidden="1">대학원장려!$A$3:$H$95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95" i="2" l="1"/>
  <c r="F94" i="2"/>
  <c r="A94" i="2"/>
  <c r="F93" i="2"/>
  <c r="A93" i="2"/>
  <c r="F92" i="2"/>
  <c r="A92" i="2"/>
  <c r="F91" i="2"/>
  <c r="A91" i="2"/>
  <c r="F90" i="2"/>
  <c r="A90" i="2"/>
  <c r="F89" i="2"/>
  <c r="A89" i="2"/>
  <c r="F88" i="2"/>
  <c r="A88" i="2"/>
  <c r="F87" i="2"/>
  <c r="A87" i="2"/>
  <c r="F86" i="2"/>
  <c r="A86" i="2"/>
  <c r="F85" i="2"/>
  <c r="A85" i="2"/>
  <c r="F84" i="2"/>
  <c r="A84" i="2"/>
  <c r="F83" i="2"/>
  <c r="A83" i="2"/>
  <c r="F82" i="2"/>
  <c r="A82" i="2"/>
  <c r="F81" i="2"/>
  <c r="A81" i="2"/>
  <c r="F80" i="2"/>
  <c r="A80" i="2"/>
  <c r="F79" i="2"/>
  <c r="A79" i="2"/>
  <c r="F78" i="2"/>
  <c r="A78" i="2"/>
  <c r="F77" i="2"/>
  <c r="A77" i="2"/>
  <c r="A76" i="2"/>
  <c r="F75" i="2"/>
  <c r="A75" i="2"/>
  <c r="F74" i="2"/>
  <c r="A74" i="2"/>
  <c r="F73" i="2"/>
  <c r="A73" i="2"/>
  <c r="F72" i="2"/>
  <c r="A72" i="2"/>
  <c r="F71" i="2"/>
  <c r="A71" i="2"/>
  <c r="F70" i="2"/>
  <c r="A70" i="2"/>
  <c r="F69" i="2"/>
  <c r="A69" i="2"/>
  <c r="F68" i="2"/>
  <c r="A68" i="2"/>
  <c r="F67" i="2"/>
  <c r="A67" i="2"/>
  <c r="F66" i="2"/>
  <c r="A66" i="2"/>
  <c r="F65" i="2"/>
  <c r="A65" i="2"/>
  <c r="F64" i="2"/>
  <c r="A64" i="2"/>
  <c r="F63" i="2"/>
  <c r="A63" i="2"/>
  <c r="F62" i="2"/>
  <c r="A62" i="2"/>
  <c r="F61" i="2"/>
  <c r="A61" i="2"/>
  <c r="F60" i="2"/>
  <c r="A60" i="2"/>
  <c r="F59" i="2"/>
  <c r="A59" i="2"/>
  <c r="F58" i="2"/>
  <c r="A58" i="2"/>
  <c r="F57" i="2"/>
  <c r="A57" i="2"/>
  <c r="F56" i="2"/>
  <c r="A56" i="2"/>
  <c r="F55" i="2"/>
  <c r="A55" i="2"/>
  <c r="F54" i="2"/>
  <c r="A54" i="2"/>
  <c r="F53" i="2"/>
  <c r="A53" i="2"/>
  <c r="A52" i="2"/>
  <c r="F51" i="2"/>
  <c r="A51" i="2"/>
  <c r="F50" i="2"/>
  <c r="A50" i="2"/>
  <c r="F49" i="2"/>
  <c r="A49" i="2"/>
  <c r="F48" i="2"/>
  <c r="A48" i="2"/>
  <c r="F47" i="2"/>
  <c r="A47" i="2"/>
  <c r="F46" i="2"/>
  <c r="A46" i="2"/>
  <c r="F45" i="2"/>
  <c r="A45" i="2"/>
  <c r="F44" i="2"/>
  <c r="A44" i="2"/>
  <c r="F43" i="2"/>
  <c r="A43" i="2"/>
  <c r="F42" i="2"/>
  <c r="A42" i="2"/>
  <c r="F41" i="2"/>
  <c r="A41" i="2"/>
  <c r="F40" i="2"/>
  <c r="A40" i="2"/>
  <c r="F39" i="2"/>
  <c r="A39" i="2"/>
  <c r="F38" i="2"/>
  <c r="A38" i="2"/>
  <c r="F37" i="2"/>
  <c r="A37" i="2"/>
  <c r="F36" i="2"/>
  <c r="A36" i="2"/>
  <c r="F35" i="2"/>
  <c r="A35" i="2"/>
  <c r="F34" i="2"/>
  <c r="A34" i="2"/>
  <c r="A33" i="2"/>
  <c r="F32" i="2"/>
  <c r="A32" i="2"/>
  <c r="F31" i="2"/>
  <c r="A31" i="2"/>
  <c r="F30" i="2"/>
  <c r="A30" i="2"/>
  <c r="F29" i="2"/>
  <c r="A29" i="2"/>
  <c r="A28" i="2"/>
  <c r="F27" i="2"/>
  <c r="A27" i="2"/>
  <c r="F26" i="2"/>
  <c r="A26" i="2"/>
  <c r="F25" i="2"/>
  <c r="A25" i="2"/>
  <c r="F24" i="2"/>
  <c r="A24" i="2"/>
  <c r="F23" i="2"/>
  <c r="A23" i="2"/>
  <c r="F22" i="2"/>
  <c r="A22" i="2"/>
  <c r="F21" i="2"/>
  <c r="A21" i="2"/>
  <c r="F20" i="2"/>
  <c r="A20" i="2"/>
  <c r="F19" i="2"/>
  <c r="A19" i="2"/>
  <c r="F18" i="2"/>
  <c r="A18" i="2"/>
  <c r="F17" i="2"/>
  <c r="A17" i="2"/>
  <c r="F16" i="2"/>
  <c r="A16" i="2"/>
  <c r="F15" i="2"/>
  <c r="A15" i="2"/>
  <c r="F14" i="2"/>
  <c r="A14" i="2"/>
  <c r="F13" i="2"/>
  <c r="A13" i="2"/>
  <c r="F12" i="2"/>
  <c r="A12" i="2"/>
  <c r="F11" i="2"/>
  <c r="A11" i="2"/>
  <c r="F10" i="2"/>
  <c r="A10" i="2"/>
  <c r="A9" i="2"/>
  <c r="F8" i="2"/>
  <c r="A8" i="2"/>
  <c r="F7" i="2"/>
  <c r="A7" i="2"/>
  <c r="F6" i="2"/>
  <c r="A6" i="2"/>
  <c r="F5" i="2"/>
  <c r="A5" i="2"/>
  <c r="A4" i="2"/>
  <c r="F4" i="2" l="1"/>
  <c r="F52" i="2"/>
  <c r="F76" i="2"/>
  <c r="F9" i="2"/>
  <c r="F33" i="2"/>
  <c r="F28" i="2"/>
  <c r="G2" i="2"/>
  <c r="E2" i="2" l="1"/>
  <c r="D2" i="2"/>
  <c r="F2" i="2" l="1"/>
</calcChain>
</file>

<file path=xl/sharedStrings.xml><?xml version="1.0" encoding="utf-8"?>
<sst xmlns="http://schemas.openxmlformats.org/spreadsheetml/2006/main" count="280" uniqueCount="163">
  <si>
    <t>번호</t>
    <phoneticPr fontId="1" type="noConversion"/>
  </si>
  <si>
    <t>대학명</t>
    <phoneticPr fontId="1" type="noConversion"/>
  </si>
  <si>
    <t>학과(전공명)</t>
    <phoneticPr fontId="1" type="noConversion"/>
  </si>
  <si>
    <t>졸업 계</t>
    <phoneticPr fontId="1" type="noConversion"/>
  </si>
  <si>
    <t>입학 계</t>
    <phoneticPr fontId="1" type="noConversion"/>
  </si>
  <si>
    <t>진학률</t>
    <phoneticPr fontId="1" type="noConversion"/>
  </si>
  <si>
    <t>IT대학</t>
  </si>
  <si>
    <t>전자공학과</t>
  </si>
  <si>
    <t>전기전자공학과</t>
  </si>
  <si>
    <t>컴퓨터공학과</t>
  </si>
  <si>
    <t>간호대학</t>
  </si>
  <si>
    <t>간호학과</t>
  </si>
  <si>
    <t>경영대학</t>
  </si>
  <si>
    <t>정보통계학전공</t>
  </si>
  <si>
    <t>경제학전공</t>
  </si>
  <si>
    <t>경영학전공</t>
  </si>
  <si>
    <t>관광경영학과</t>
  </si>
  <si>
    <t>국제무역학과</t>
  </si>
  <si>
    <t>회계학전공</t>
  </si>
  <si>
    <t>농업생명과학대학</t>
  </si>
  <si>
    <t>식물자원응용과학전공</t>
  </si>
  <si>
    <t>지역건설공학과</t>
  </si>
  <si>
    <t>동물생명과학대학</t>
  </si>
  <si>
    <t>동물자원과학과</t>
  </si>
  <si>
    <t>동물응용과학과</t>
  </si>
  <si>
    <t>동물산업융합학과</t>
  </si>
  <si>
    <t>생물공학전공</t>
  </si>
  <si>
    <t>무용학과</t>
  </si>
  <si>
    <t>화학공학전공</t>
  </si>
  <si>
    <t>음악학과</t>
  </si>
  <si>
    <t>미술학과</t>
  </si>
  <si>
    <t>스포츠과학과</t>
  </si>
  <si>
    <t>디자인학과</t>
  </si>
  <si>
    <t>사범대학</t>
  </si>
  <si>
    <t>일반사회교육과</t>
  </si>
  <si>
    <t>수학교육과</t>
  </si>
  <si>
    <t>영어교육과</t>
  </si>
  <si>
    <t>가정교육과</t>
  </si>
  <si>
    <t>교육학과</t>
  </si>
  <si>
    <t>국어교육과</t>
  </si>
  <si>
    <t>역사교육과</t>
  </si>
  <si>
    <t>윤리교육과</t>
  </si>
  <si>
    <t>지리교육과</t>
  </si>
  <si>
    <t>체육교육과</t>
  </si>
  <si>
    <t>한문교육과</t>
  </si>
  <si>
    <t>사회과학대학</t>
  </si>
  <si>
    <t>사회학과</t>
  </si>
  <si>
    <t>문화인류학과</t>
  </si>
  <si>
    <t>정치외교학과</t>
  </si>
  <si>
    <t>부동산학과</t>
  </si>
  <si>
    <t>미디어커뮤니케이션학과</t>
  </si>
  <si>
    <t>산림환경과학대학</t>
  </si>
  <si>
    <t>생태조경디자인학과</t>
  </si>
  <si>
    <t>수의과대학</t>
  </si>
  <si>
    <t>수의학과</t>
  </si>
  <si>
    <t>약학대학</t>
  </si>
  <si>
    <t>약학과</t>
  </si>
  <si>
    <t>의생명과학대학</t>
  </si>
  <si>
    <t>생물의소재공학과</t>
  </si>
  <si>
    <t>인문대학</t>
  </si>
  <si>
    <t>자연과학대학</t>
  </si>
  <si>
    <t>지구물리학전공</t>
  </si>
  <si>
    <t>화학전공</t>
  </si>
  <si>
    <t>생명과학과</t>
  </si>
  <si>
    <t>생화학전공</t>
  </si>
  <si>
    <t>수학과</t>
  </si>
  <si>
    <t>인원산출</t>
    <phoneticPr fontId="1" type="noConversion"/>
  </si>
  <si>
    <t>비고</t>
    <phoneticPr fontId="1" type="noConversion"/>
  </si>
  <si>
    <t>＊ 진학률 순으로 정렬</t>
    <phoneticPr fontId="1" type="noConversion"/>
  </si>
  <si>
    <t>식물의학전공</t>
  </si>
  <si>
    <t>건축학과(5년제)</t>
  </si>
  <si>
    <t>영상문화학과</t>
  </si>
  <si>
    <t>분자생명과학과</t>
  </si>
  <si>
    <t>생명건강공학과</t>
  </si>
  <si>
    <t>물리교육전공</t>
  </si>
  <si>
    <t>생물교육전공</t>
  </si>
  <si>
    <t>지구과학교육전공</t>
  </si>
  <si>
    <t>화학교육전공</t>
  </si>
  <si>
    <t>문화예술·공과대학</t>
  </si>
  <si>
    <t>의과대학</t>
  </si>
  <si>
    <t>AI융합학과</t>
  </si>
  <si>
    <t>식품자원경제학과</t>
  </si>
  <si>
    <t>스마트팜융합바이오시스템공학과</t>
  </si>
  <si>
    <t>바이오환경화학전공</t>
  </si>
  <si>
    <t>스마트팜농산업학과</t>
  </si>
  <si>
    <t>식품생명공학과</t>
  </si>
  <si>
    <t>환경과학전공</t>
  </si>
  <si>
    <t>원예학과</t>
  </si>
  <si>
    <t>건축공학과</t>
  </si>
  <si>
    <t>스마트산업공학과</t>
  </si>
  <si>
    <t>에너지자원공학과</t>
  </si>
  <si>
    <t>배터리융합공학과</t>
  </si>
  <si>
    <t>토목공학과</t>
  </si>
  <si>
    <t>환경공학과</t>
  </si>
  <si>
    <t>심리학과</t>
  </si>
  <si>
    <t>행정학과</t>
  </si>
  <si>
    <t>산림바이오소재공학과</t>
  </si>
  <si>
    <t>산림경영학과</t>
  </si>
  <si>
    <t>산림자원학과</t>
  </si>
  <si>
    <t>산림환경보호학과</t>
  </si>
  <si>
    <t>펄프제지공학과</t>
  </si>
  <si>
    <t>의학과</t>
  </si>
  <si>
    <t>의생명시스템과학과</t>
  </si>
  <si>
    <t>의생명공학과</t>
  </si>
  <si>
    <t>국어국문학과</t>
  </si>
  <si>
    <t>독어독문학과</t>
  </si>
  <si>
    <t>불어불문학과</t>
  </si>
  <si>
    <t>사학과</t>
  </si>
  <si>
    <t>영어영문학과</t>
  </si>
  <si>
    <t>일본학과</t>
  </si>
  <si>
    <t>중어중문학과</t>
  </si>
  <si>
    <t>철학과</t>
  </si>
  <si>
    <t>반도체물리학과</t>
  </si>
  <si>
    <r>
      <t>2026-2학기 미래석사 장려 장학금(</t>
    </r>
    <r>
      <rPr>
        <b/>
        <sz val="18"/>
        <color rgb="FFFF0000"/>
        <rFont val="맑은 고딕"/>
        <family val="3"/>
        <charset val="129"/>
        <scheme val="minor"/>
      </rPr>
      <t>대학원 장려 장학금</t>
    </r>
    <r>
      <rPr>
        <b/>
        <sz val="18"/>
        <color theme="1"/>
        <rFont val="맑은 고딕"/>
        <family val="3"/>
        <charset val="129"/>
        <scheme val="minor"/>
      </rPr>
      <t>) 진학률 산출 및 배정인원</t>
    </r>
    <phoneticPr fontId="1" type="noConversion"/>
  </si>
  <si>
    <t>기계융합공학부</t>
  </si>
  <si>
    <t>지질학전공</t>
  </si>
  <si>
    <t>글로벌미래융합대학</t>
  </si>
  <si>
    <t>글로벌융합학부</t>
  </si>
  <si>
    <t>※ 법학과 제외</t>
    <phoneticPr fontId="1" type="noConversion"/>
  </si>
  <si>
    <t>후보2</t>
  </si>
  <si>
    <t>후보3</t>
  </si>
  <si>
    <t>후보4</t>
  </si>
  <si>
    <t>후보5</t>
  </si>
  <si>
    <t>후보6</t>
  </si>
  <si>
    <t>후보7</t>
  </si>
  <si>
    <t>후보8</t>
  </si>
  <si>
    <t>후보9</t>
  </si>
  <si>
    <t>후보10</t>
  </si>
  <si>
    <t>후보11</t>
  </si>
  <si>
    <t>후보12</t>
  </si>
  <si>
    <t>후보13</t>
  </si>
  <si>
    <t>후보14</t>
  </si>
  <si>
    <t>후보15</t>
  </si>
  <si>
    <t>후보16</t>
  </si>
  <si>
    <t>후보17</t>
  </si>
  <si>
    <t>후보18</t>
  </si>
  <si>
    <t>후보19</t>
  </si>
  <si>
    <t>후보20</t>
  </si>
  <si>
    <t>후보21</t>
  </si>
  <si>
    <t>후보22</t>
  </si>
  <si>
    <t>후보23</t>
  </si>
  <si>
    <t>후보24</t>
  </si>
  <si>
    <t>후보25</t>
  </si>
  <si>
    <t>후보26</t>
  </si>
  <si>
    <t>후보27</t>
  </si>
  <si>
    <t>후보28</t>
  </si>
  <si>
    <t>후보29</t>
  </si>
  <si>
    <t>후보30</t>
  </si>
  <si>
    <t>후보31</t>
  </si>
  <si>
    <t>후보32</t>
  </si>
  <si>
    <t>후보33</t>
  </si>
  <si>
    <t>후보34</t>
  </si>
  <si>
    <t>후보35</t>
  </si>
  <si>
    <t>후보36</t>
  </si>
  <si>
    <t>후보37</t>
  </si>
  <si>
    <t>후보38</t>
  </si>
  <si>
    <t>후보39</t>
  </si>
  <si>
    <t>후보40</t>
  </si>
  <si>
    <t>진학률 순위에 따른 예비후보</t>
  </si>
  <si>
    <t>후보1</t>
  </si>
  <si>
    <t>진학률 정정에 따른 추가 배정</t>
    <phoneticPr fontId="1" type="noConversion"/>
  </si>
  <si>
    <t>진학률 정정에 따른 인원 수정</t>
    <phoneticPr fontId="1" type="noConversion"/>
  </si>
  <si>
    <t>진학률 순위에 따른 예비후보(진학률 정정)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</si>
</sst>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.00_ "/>
    <numFmt numFmtId="178" formatCode="0_ "/>
  </numFmts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F9"/>
        <bgColor indexed="64"/>
      </patternFill>
    </fill>
    <fill>
      <patternFill patternType="solid">
        <fgColor rgb="FFEBF4FF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theme="1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 shrinkToFit="1"/>
    </xf>
    <xf numFmtId="177" fontId="3" fillId="0" borderId="0" xfId="0" applyNumberFormat="1" applyFont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177" fontId="8" fillId="2" borderId="2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178" fontId="8" fillId="0" borderId="3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178" fontId="11" fillId="0" borderId="3" xfId="0" applyNumberFormat="1" applyFont="1" applyFill="1" applyBorder="1" applyAlignment="1">
      <alignment horizontal="center" vertical="center" shrinkToFit="1"/>
    </xf>
    <xf numFmtId="0" fontId="9" fillId="5" borderId="5" xfId="0" applyFont="1" applyFill="1" applyBorder="1" applyAlignment="1">
      <alignment horizontal="center" vertical="center"/>
    </xf>
    <xf numFmtId="0" fontId="9" fillId="6" borderId="5" xfId="0" applyFont="1" applyFill="1" applyBorder="1" applyAlignment="1">
      <alignment horizontal="center" vertical="center"/>
    </xf>
    <xf numFmtId="177" fontId="8" fillId="2" borderId="6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177" fontId="8" fillId="2" borderId="7" xfId="0" applyNumberFormat="1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 shrinkToFit="1"/>
    </xf>
    <xf numFmtId="178" fontId="8" fillId="0" borderId="9" xfId="0" applyNumberFormat="1" applyFont="1" applyFill="1" applyBorder="1" applyAlignment="1">
      <alignment horizontal="center" vertical="center" shrinkToFit="1"/>
    </xf>
    <xf numFmtId="178" fontId="8" fillId="0" borderId="10" xfId="0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0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left" vertical="center"/>
    </xf>
  </cellXfs>
  <cellStyles count="1">
    <cellStyle name="표준" xfId="0" builtinId="0"/>
  </cellStyles>
  <dxfs count="13"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EB0303"/>
      <color rgb="FFFFEBF9"/>
      <color rgb="FFEBF4FF"/>
      <color rgb="FFEBFFE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7"/>
  <sheetViews>
    <sheetView tabSelected="1" zoomScaleNormal="100" workbookViewId="0">
      <selection sqref="A1:H1"/>
    </sheetView>
  </sheetViews>
  <sheetFormatPr defaultRowHeight="16.5"/>
  <cols>
    <col min="1" max="1" width="7.25" style="15" customWidth="1"/>
    <col min="2" max="2" width="20.625" style="15" customWidth="1"/>
    <col min="3" max="3" width="31.75" style="15" bestFit="1" customWidth="1"/>
    <col min="4" max="5" width="11.125" style="15" customWidth="1"/>
    <col min="6" max="6" width="11.5" style="15" customWidth="1"/>
    <col min="7" max="7" width="11.875" style="16" customWidth="1"/>
    <col min="8" max="8" width="21.375" style="16" customWidth="1"/>
    <col min="9" max="16384" width="9" style="29"/>
  </cols>
  <sheetData>
    <row r="1" spans="1:8" ht="33" customHeight="1">
      <c r="A1" s="32" t="s">
        <v>113</v>
      </c>
      <c r="B1" s="32"/>
      <c r="C1" s="32"/>
      <c r="D1" s="32"/>
      <c r="E1" s="32"/>
      <c r="F1" s="32"/>
      <c r="G1" s="32"/>
      <c r="H1" s="32"/>
    </row>
    <row r="2" spans="1:8" ht="17.25" thickBot="1">
      <c r="A2" s="33" t="s">
        <v>68</v>
      </c>
      <c r="B2" s="33"/>
      <c r="C2" s="1"/>
      <c r="D2" s="2">
        <f t="shared" ref="D2:F2" si="0">SUBTOTAL(9,D4:D95)</f>
        <v>3112</v>
      </c>
      <c r="E2" s="2">
        <f t="shared" si="0"/>
        <v>391</v>
      </c>
      <c r="F2" s="4">
        <f t="shared" si="0"/>
        <v>1308.4142096293594</v>
      </c>
      <c r="G2" s="3">
        <f>SUBTOTAL(9,G4:G95)</f>
        <v>80</v>
      </c>
      <c r="H2" s="3"/>
    </row>
    <row r="3" spans="1:8">
      <c r="A3" s="5" t="s">
        <v>0</v>
      </c>
      <c r="B3" s="5" t="s">
        <v>1</v>
      </c>
      <c r="C3" s="5" t="s">
        <v>2</v>
      </c>
      <c r="D3" s="6" t="s">
        <v>3</v>
      </c>
      <c r="E3" s="7" t="s">
        <v>4</v>
      </c>
      <c r="F3" s="8" t="s">
        <v>5</v>
      </c>
      <c r="G3" s="26" t="s">
        <v>66</v>
      </c>
      <c r="H3" s="9" t="s">
        <v>67</v>
      </c>
    </row>
    <row r="4" spans="1:8">
      <c r="A4" s="10">
        <f t="shared" ref="A4:A67" si="1">ROW(A4)-3</f>
        <v>1</v>
      </c>
      <c r="B4" s="10" t="s">
        <v>78</v>
      </c>
      <c r="C4" s="10" t="s">
        <v>26</v>
      </c>
      <c r="D4" s="11">
        <v>31</v>
      </c>
      <c r="E4" s="12">
        <v>18</v>
      </c>
      <c r="F4" s="13">
        <f t="shared" ref="F4:F35" si="2">E4/D4*100</f>
        <v>58.064516129032263</v>
      </c>
      <c r="G4" s="27">
        <v>4</v>
      </c>
      <c r="H4" s="17"/>
    </row>
    <row r="5" spans="1:8">
      <c r="A5" s="10">
        <f t="shared" si="1"/>
        <v>2</v>
      </c>
      <c r="B5" s="18" t="s">
        <v>53</v>
      </c>
      <c r="C5" s="18" t="s">
        <v>54</v>
      </c>
      <c r="D5" s="11">
        <v>39</v>
      </c>
      <c r="E5" s="12">
        <v>19</v>
      </c>
      <c r="F5" s="13">
        <f t="shared" si="2"/>
        <v>48.717948717948715</v>
      </c>
      <c r="G5" s="27">
        <v>4</v>
      </c>
      <c r="H5" s="19"/>
    </row>
    <row r="6" spans="1:8">
      <c r="A6" s="10">
        <f t="shared" si="1"/>
        <v>3</v>
      </c>
      <c r="B6" s="18" t="s">
        <v>60</v>
      </c>
      <c r="C6" s="18" t="s">
        <v>61</v>
      </c>
      <c r="D6" s="11">
        <v>26</v>
      </c>
      <c r="E6" s="12">
        <v>12</v>
      </c>
      <c r="F6" s="13">
        <f t="shared" si="2"/>
        <v>46.153846153846153</v>
      </c>
      <c r="G6" s="27">
        <v>4</v>
      </c>
      <c r="H6" s="19"/>
    </row>
    <row r="7" spans="1:8">
      <c r="A7" s="10">
        <f t="shared" si="1"/>
        <v>4</v>
      </c>
      <c r="B7" s="10" t="s">
        <v>60</v>
      </c>
      <c r="C7" s="10" t="s">
        <v>63</v>
      </c>
      <c r="D7" s="11">
        <v>33</v>
      </c>
      <c r="E7" s="12">
        <v>15</v>
      </c>
      <c r="F7" s="13">
        <f t="shared" si="2"/>
        <v>45.454545454545453</v>
      </c>
      <c r="G7" s="27">
        <v>4</v>
      </c>
      <c r="H7" s="17"/>
    </row>
    <row r="8" spans="1:8">
      <c r="A8" s="10">
        <f t="shared" si="1"/>
        <v>5</v>
      </c>
      <c r="B8" s="10" t="s">
        <v>19</v>
      </c>
      <c r="C8" s="10" t="s">
        <v>69</v>
      </c>
      <c r="D8" s="11">
        <v>27</v>
      </c>
      <c r="E8" s="12">
        <v>11</v>
      </c>
      <c r="F8" s="13">
        <f t="shared" si="2"/>
        <v>40.74074074074074</v>
      </c>
      <c r="G8" s="27">
        <v>3</v>
      </c>
      <c r="H8" s="17"/>
    </row>
    <row r="9" spans="1:8">
      <c r="A9" s="10">
        <f t="shared" si="1"/>
        <v>6</v>
      </c>
      <c r="B9" s="10" t="s">
        <v>60</v>
      </c>
      <c r="C9" s="10" t="s">
        <v>62</v>
      </c>
      <c r="D9" s="11">
        <v>27</v>
      </c>
      <c r="E9" s="12">
        <v>11</v>
      </c>
      <c r="F9" s="13">
        <f t="shared" si="2"/>
        <v>40.74074074074074</v>
      </c>
      <c r="G9" s="27">
        <v>3</v>
      </c>
      <c r="H9" s="17" t="s">
        <v>160</v>
      </c>
    </row>
    <row r="10" spans="1:8">
      <c r="A10" s="10">
        <f t="shared" si="1"/>
        <v>7</v>
      </c>
      <c r="B10" s="10" t="s">
        <v>60</v>
      </c>
      <c r="C10" s="10" t="s">
        <v>115</v>
      </c>
      <c r="D10" s="11">
        <v>18</v>
      </c>
      <c r="E10" s="12">
        <v>7</v>
      </c>
      <c r="F10" s="13">
        <f t="shared" si="2"/>
        <v>38.888888888888893</v>
      </c>
      <c r="G10" s="27">
        <v>2</v>
      </c>
      <c r="H10" s="17" t="s">
        <v>160</v>
      </c>
    </row>
    <row r="11" spans="1:8">
      <c r="A11" s="10">
        <f t="shared" si="1"/>
        <v>8</v>
      </c>
      <c r="B11" s="18" t="s">
        <v>19</v>
      </c>
      <c r="C11" s="18" t="s">
        <v>83</v>
      </c>
      <c r="D11" s="11">
        <v>26</v>
      </c>
      <c r="E11" s="12">
        <v>10</v>
      </c>
      <c r="F11" s="13">
        <f t="shared" si="2"/>
        <v>38.461538461538467</v>
      </c>
      <c r="G11" s="27">
        <v>2</v>
      </c>
      <c r="H11" s="19" t="s">
        <v>161</v>
      </c>
    </row>
    <row r="12" spans="1:8">
      <c r="A12" s="10">
        <f t="shared" si="1"/>
        <v>9</v>
      </c>
      <c r="B12" s="10" t="s">
        <v>22</v>
      </c>
      <c r="C12" s="10" t="s">
        <v>24</v>
      </c>
      <c r="D12" s="11">
        <v>34</v>
      </c>
      <c r="E12" s="12">
        <v>13</v>
      </c>
      <c r="F12" s="13">
        <f t="shared" si="2"/>
        <v>38.235294117647058</v>
      </c>
      <c r="G12" s="27">
        <v>2</v>
      </c>
      <c r="H12" s="17"/>
    </row>
    <row r="13" spans="1:8">
      <c r="A13" s="10">
        <f t="shared" si="1"/>
        <v>10</v>
      </c>
      <c r="B13" s="10" t="s">
        <v>78</v>
      </c>
      <c r="C13" s="10" t="s">
        <v>27</v>
      </c>
      <c r="D13" s="11">
        <v>22</v>
      </c>
      <c r="E13" s="12">
        <v>8</v>
      </c>
      <c r="F13" s="13">
        <f t="shared" si="2"/>
        <v>36.363636363636367</v>
      </c>
      <c r="G13" s="27">
        <v>2</v>
      </c>
      <c r="H13" s="17"/>
    </row>
    <row r="14" spans="1:8">
      <c r="A14" s="10">
        <f t="shared" si="1"/>
        <v>11</v>
      </c>
      <c r="B14" s="10" t="s">
        <v>78</v>
      </c>
      <c r="C14" s="10" t="s">
        <v>29</v>
      </c>
      <c r="D14" s="11">
        <v>32</v>
      </c>
      <c r="E14" s="12">
        <v>11</v>
      </c>
      <c r="F14" s="13">
        <f t="shared" si="2"/>
        <v>34.375</v>
      </c>
      <c r="G14" s="27">
        <v>2</v>
      </c>
      <c r="H14" s="17"/>
    </row>
    <row r="15" spans="1:8">
      <c r="A15" s="10">
        <f t="shared" si="1"/>
        <v>12</v>
      </c>
      <c r="B15" s="10" t="s">
        <v>33</v>
      </c>
      <c r="C15" s="10" t="s">
        <v>77</v>
      </c>
      <c r="D15" s="11">
        <v>6</v>
      </c>
      <c r="E15" s="12">
        <v>2</v>
      </c>
      <c r="F15" s="13">
        <f t="shared" si="2"/>
        <v>33.333333333333329</v>
      </c>
      <c r="G15" s="27">
        <v>2</v>
      </c>
      <c r="H15" s="17"/>
    </row>
    <row r="16" spans="1:8">
      <c r="A16" s="10">
        <f t="shared" si="1"/>
        <v>13</v>
      </c>
      <c r="B16" s="10" t="s">
        <v>57</v>
      </c>
      <c r="C16" s="10" t="s">
        <v>103</v>
      </c>
      <c r="D16" s="11">
        <v>29</v>
      </c>
      <c r="E16" s="12">
        <v>9</v>
      </c>
      <c r="F16" s="13">
        <f t="shared" si="2"/>
        <v>31.03448275862069</v>
      </c>
      <c r="G16" s="27">
        <v>2</v>
      </c>
      <c r="H16" s="17"/>
    </row>
    <row r="17" spans="1:8">
      <c r="A17" s="10">
        <f t="shared" si="1"/>
        <v>14</v>
      </c>
      <c r="B17" s="10" t="s">
        <v>60</v>
      </c>
      <c r="C17" s="10" t="s">
        <v>64</v>
      </c>
      <c r="D17" s="11">
        <v>26</v>
      </c>
      <c r="E17" s="12">
        <v>8</v>
      </c>
      <c r="F17" s="13">
        <f t="shared" si="2"/>
        <v>30.76923076923077</v>
      </c>
      <c r="G17" s="27">
        <v>2</v>
      </c>
      <c r="H17" s="17"/>
    </row>
    <row r="18" spans="1:8">
      <c r="A18" s="10">
        <f t="shared" si="1"/>
        <v>15</v>
      </c>
      <c r="B18" s="14" t="s">
        <v>51</v>
      </c>
      <c r="C18" s="14" t="s">
        <v>100</v>
      </c>
      <c r="D18" s="11">
        <v>28</v>
      </c>
      <c r="E18" s="12">
        <v>8</v>
      </c>
      <c r="F18" s="13">
        <f t="shared" si="2"/>
        <v>28.571428571428569</v>
      </c>
      <c r="G18" s="27">
        <v>2</v>
      </c>
      <c r="H18" s="17"/>
    </row>
    <row r="19" spans="1:8">
      <c r="A19" s="10">
        <f t="shared" si="1"/>
        <v>16</v>
      </c>
      <c r="B19" s="18" t="s">
        <v>78</v>
      </c>
      <c r="C19" s="18" t="s">
        <v>91</v>
      </c>
      <c r="D19" s="11">
        <v>36</v>
      </c>
      <c r="E19" s="12">
        <v>10</v>
      </c>
      <c r="F19" s="13">
        <f t="shared" si="2"/>
        <v>27.777777777777779</v>
      </c>
      <c r="G19" s="27">
        <v>2</v>
      </c>
      <c r="H19" s="19"/>
    </row>
    <row r="20" spans="1:8" s="30" customFormat="1">
      <c r="A20" s="10">
        <f t="shared" si="1"/>
        <v>17</v>
      </c>
      <c r="B20" s="14" t="s">
        <v>78</v>
      </c>
      <c r="C20" s="14" t="s">
        <v>28</v>
      </c>
      <c r="D20" s="11">
        <v>37</v>
      </c>
      <c r="E20" s="12">
        <v>10</v>
      </c>
      <c r="F20" s="13">
        <f t="shared" si="2"/>
        <v>27.027027027027028</v>
      </c>
      <c r="G20" s="27">
        <v>2</v>
      </c>
      <c r="H20" s="17"/>
    </row>
    <row r="21" spans="1:8" s="30" customFormat="1">
      <c r="A21" s="10">
        <f t="shared" si="1"/>
        <v>18</v>
      </c>
      <c r="B21" s="14" t="s">
        <v>57</v>
      </c>
      <c r="C21" s="14" t="s">
        <v>102</v>
      </c>
      <c r="D21" s="11">
        <v>32</v>
      </c>
      <c r="E21" s="12">
        <v>8</v>
      </c>
      <c r="F21" s="13">
        <f t="shared" si="2"/>
        <v>25</v>
      </c>
      <c r="G21" s="27">
        <v>2</v>
      </c>
      <c r="H21" s="17"/>
    </row>
    <row r="22" spans="1:8" s="30" customFormat="1">
      <c r="A22" s="10">
        <f t="shared" si="1"/>
        <v>19</v>
      </c>
      <c r="B22" s="10" t="s">
        <v>78</v>
      </c>
      <c r="C22" s="10" t="s">
        <v>30</v>
      </c>
      <c r="D22" s="11">
        <v>21</v>
      </c>
      <c r="E22" s="12">
        <v>5</v>
      </c>
      <c r="F22" s="13">
        <f t="shared" si="2"/>
        <v>23.809523809523807</v>
      </c>
      <c r="G22" s="27">
        <v>1</v>
      </c>
      <c r="H22" s="19" t="s">
        <v>161</v>
      </c>
    </row>
    <row r="23" spans="1:8" s="30" customFormat="1">
      <c r="A23" s="10">
        <f t="shared" si="1"/>
        <v>20</v>
      </c>
      <c r="B23" s="10" t="s">
        <v>6</v>
      </c>
      <c r="C23" s="10" t="s">
        <v>80</v>
      </c>
      <c r="D23" s="11">
        <v>13</v>
      </c>
      <c r="E23" s="12">
        <v>3</v>
      </c>
      <c r="F23" s="13">
        <f t="shared" si="2"/>
        <v>23.076923076923077</v>
      </c>
      <c r="G23" s="27">
        <v>1</v>
      </c>
      <c r="H23" s="19" t="s">
        <v>161</v>
      </c>
    </row>
    <row r="24" spans="1:8" s="30" customFormat="1">
      <c r="A24" s="10">
        <f t="shared" si="1"/>
        <v>21</v>
      </c>
      <c r="B24" s="10" t="s">
        <v>19</v>
      </c>
      <c r="C24" s="10" t="s">
        <v>81</v>
      </c>
      <c r="D24" s="11">
        <v>27</v>
      </c>
      <c r="E24" s="12">
        <v>6</v>
      </c>
      <c r="F24" s="13">
        <f t="shared" si="2"/>
        <v>22.222222222222221</v>
      </c>
      <c r="G24" s="27">
        <v>1</v>
      </c>
      <c r="H24" s="17"/>
    </row>
    <row r="25" spans="1:8" s="30" customFormat="1">
      <c r="A25" s="10">
        <f t="shared" si="1"/>
        <v>22</v>
      </c>
      <c r="B25" s="10" t="s">
        <v>33</v>
      </c>
      <c r="C25" s="10" t="s">
        <v>38</v>
      </c>
      <c r="D25" s="11">
        <v>19</v>
      </c>
      <c r="E25" s="12">
        <v>4</v>
      </c>
      <c r="F25" s="13">
        <f t="shared" si="2"/>
        <v>21.052631578947366</v>
      </c>
      <c r="G25" s="27">
        <v>1</v>
      </c>
      <c r="H25" s="17"/>
    </row>
    <row r="26" spans="1:8" s="30" customFormat="1">
      <c r="A26" s="10">
        <f t="shared" si="1"/>
        <v>23</v>
      </c>
      <c r="B26" s="18" t="s">
        <v>45</v>
      </c>
      <c r="C26" s="18" t="s">
        <v>94</v>
      </c>
      <c r="D26" s="11">
        <v>43</v>
      </c>
      <c r="E26" s="12">
        <v>9</v>
      </c>
      <c r="F26" s="13">
        <f t="shared" si="2"/>
        <v>20.930232558139537</v>
      </c>
      <c r="G26" s="27">
        <v>1</v>
      </c>
      <c r="H26" s="19"/>
    </row>
    <row r="27" spans="1:8" s="30" customFormat="1">
      <c r="A27" s="10">
        <f t="shared" si="1"/>
        <v>24</v>
      </c>
      <c r="B27" s="10" t="s">
        <v>51</v>
      </c>
      <c r="C27" s="10" t="s">
        <v>98</v>
      </c>
      <c r="D27" s="11">
        <v>34</v>
      </c>
      <c r="E27" s="12">
        <v>7</v>
      </c>
      <c r="F27" s="13">
        <f t="shared" si="2"/>
        <v>20.588235294117645</v>
      </c>
      <c r="G27" s="27">
        <v>1</v>
      </c>
      <c r="H27" s="17"/>
    </row>
    <row r="28" spans="1:8" s="30" customFormat="1">
      <c r="A28" s="10">
        <f t="shared" si="1"/>
        <v>25</v>
      </c>
      <c r="B28" s="10" t="s">
        <v>116</v>
      </c>
      <c r="C28" s="10" t="s">
        <v>117</v>
      </c>
      <c r="D28" s="11">
        <v>10</v>
      </c>
      <c r="E28" s="12">
        <v>2</v>
      </c>
      <c r="F28" s="13">
        <f t="shared" si="2"/>
        <v>20</v>
      </c>
      <c r="G28" s="27">
        <v>1</v>
      </c>
      <c r="H28" s="17"/>
    </row>
    <row r="29" spans="1:8" s="30" customFormat="1">
      <c r="A29" s="10">
        <f t="shared" si="1"/>
        <v>26</v>
      </c>
      <c r="B29" s="18" t="s">
        <v>57</v>
      </c>
      <c r="C29" s="18" t="s">
        <v>72</v>
      </c>
      <c r="D29" s="11">
        <v>25</v>
      </c>
      <c r="E29" s="12">
        <v>5</v>
      </c>
      <c r="F29" s="13">
        <f t="shared" si="2"/>
        <v>20</v>
      </c>
      <c r="G29" s="27">
        <v>1</v>
      </c>
      <c r="H29" s="19"/>
    </row>
    <row r="30" spans="1:8" s="30" customFormat="1">
      <c r="A30" s="10">
        <f t="shared" si="1"/>
        <v>27</v>
      </c>
      <c r="B30" s="10" t="s">
        <v>57</v>
      </c>
      <c r="C30" s="10" t="s">
        <v>73</v>
      </c>
      <c r="D30" s="11">
        <v>30</v>
      </c>
      <c r="E30" s="12">
        <v>6</v>
      </c>
      <c r="F30" s="13">
        <f t="shared" si="2"/>
        <v>20</v>
      </c>
      <c r="G30" s="27">
        <v>1</v>
      </c>
      <c r="H30" s="17"/>
    </row>
    <row r="31" spans="1:8" s="30" customFormat="1">
      <c r="A31" s="10">
        <f t="shared" si="1"/>
        <v>28</v>
      </c>
      <c r="B31" s="10" t="s">
        <v>60</v>
      </c>
      <c r="C31" s="10" t="s">
        <v>112</v>
      </c>
      <c r="D31" s="11">
        <v>15</v>
      </c>
      <c r="E31" s="12">
        <v>3</v>
      </c>
      <c r="F31" s="13">
        <f t="shared" si="2"/>
        <v>20</v>
      </c>
      <c r="G31" s="27">
        <v>1</v>
      </c>
      <c r="H31" s="17"/>
    </row>
    <row r="32" spans="1:8" s="30" customFormat="1">
      <c r="A32" s="10">
        <f t="shared" si="1"/>
        <v>29</v>
      </c>
      <c r="B32" s="10" t="s">
        <v>57</v>
      </c>
      <c r="C32" s="10" t="s">
        <v>58</v>
      </c>
      <c r="D32" s="11">
        <v>21</v>
      </c>
      <c r="E32" s="12">
        <v>4</v>
      </c>
      <c r="F32" s="13">
        <f t="shared" si="2"/>
        <v>19.047619047619047</v>
      </c>
      <c r="G32" s="27">
        <v>1</v>
      </c>
      <c r="H32" s="17"/>
    </row>
    <row r="33" spans="1:8" s="30" customFormat="1">
      <c r="A33" s="10">
        <f t="shared" si="1"/>
        <v>30</v>
      </c>
      <c r="B33" s="10" t="s">
        <v>33</v>
      </c>
      <c r="C33" s="10" t="s">
        <v>34</v>
      </c>
      <c r="D33" s="11">
        <v>17</v>
      </c>
      <c r="E33" s="12">
        <v>3</v>
      </c>
      <c r="F33" s="13">
        <f t="shared" si="2"/>
        <v>17.647058823529413</v>
      </c>
      <c r="G33" s="27">
        <v>1</v>
      </c>
      <c r="H33" s="17"/>
    </row>
    <row r="34" spans="1:8" s="30" customFormat="1">
      <c r="A34" s="10">
        <f t="shared" si="1"/>
        <v>31</v>
      </c>
      <c r="B34" s="10" t="s">
        <v>19</v>
      </c>
      <c r="C34" s="10" t="s">
        <v>20</v>
      </c>
      <c r="D34" s="11">
        <v>24</v>
      </c>
      <c r="E34" s="12">
        <v>4</v>
      </c>
      <c r="F34" s="13">
        <f t="shared" si="2"/>
        <v>16.666666666666664</v>
      </c>
      <c r="G34" s="27">
        <v>1</v>
      </c>
      <c r="H34" s="17"/>
    </row>
    <row r="35" spans="1:8" s="30" customFormat="1">
      <c r="A35" s="10">
        <f t="shared" si="1"/>
        <v>32</v>
      </c>
      <c r="B35" s="18" t="s">
        <v>78</v>
      </c>
      <c r="C35" s="18" t="s">
        <v>88</v>
      </c>
      <c r="D35" s="11">
        <v>30</v>
      </c>
      <c r="E35" s="12">
        <v>5</v>
      </c>
      <c r="F35" s="13">
        <f t="shared" si="2"/>
        <v>16.666666666666664</v>
      </c>
      <c r="G35" s="27">
        <v>1</v>
      </c>
      <c r="H35" s="19"/>
    </row>
    <row r="36" spans="1:8" s="30" customFormat="1">
      <c r="A36" s="10">
        <f t="shared" si="1"/>
        <v>33</v>
      </c>
      <c r="B36" s="10" t="s">
        <v>51</v>
      </c>
      <c r="C36" s="10" t="s">
        <v>52</v>
      </c>
      <c r="D36" s="11">
        <v>24</v>
      </c>
      <c r="E36" s="12">
        <v>4</v>
      </c>
      <c r="F36" s="13">
        <f t="shared" ref="F36:F67" si="3">E36/D36*100</f>
        <v>16.666666666666664</v>
      </c>
      <c r="G36" s="27">
        <v>1</v>
      </c>
      <c r="H36" s="17"/>
    </row>
    <row r="37" spans="1:8" s="30" customFormat="1">
      <c r="A37" s="10">
        <f t="shared" si="1"/>
        <v>34</v>
      </c>
      <c r="B37" s="10" t="s">
        <v>51</v>
      </c>
      <c r="C37" s="10" t="s">
        <v>99</v>
      </c>
      <c r="D37" s="11">
        <v>25</v>
      </c>
      <c r="E37" s="12">
        <v>4</v>
      </c>
      <c r="F37" s="13">
        <f t="shared" si="3"/>
        <v>16</v>
      </c>
      <c r="G37" s="27">
        <v>1</v>
      </c>
      <c r="H37" s="17"/>
    </row>
    <row r="38" spans="1:8">
      <c r="A38" s="10">
        <f t="shared" si="1"/>
        <v>35</v>
      </c>
      <c r="B38" s="10" t="s">
        <v>51</v>
      </c>
      <c r="C38" s="10" t="s">
        <v>97</v>
      </c>
      <c r="D38" s="11">
        <v>26</v>
      </c>
      <c r="E38" s="12">
        <v>4</v>
      </c>
      <c r="F38" s="13">
        <f t="shared" si="3"/>
        <v>15.384615384615385</v>
      </c>
      <c r="G38" s="27">
        <v>1</v>
      </c>
      <c r="H38" s="17"/>
    </row>
    <row r="39" spans="1:8">
      <c r="A39" s="10">
        <f t="shared" si="1"/>
        <v>36</v>
      </c>
      <c r="B39" s="10" t="s">
        <v>19</v>
      </c>
      <c r="C39" s="10" t="s">
        <v>87</v>
      </c>
      <c r="D39" s="11">
        <v>34</v>
      </c>
      <c r="E39" s="12">
        <v>5</v>
      </c>
      <c r="F39" s="13">
        <f t="shared" si="3"/>
        <v>14.705882352941178</v>
      </c>
      <c r="G39" s="27">
        <v>1</v>
      </c>
      <c r="H39" s="17"/>
    </row>
    <row r="40" spans="1:8">
      <c r="A40" s="10">
        <f t="shared" si="1"/>
        <v>37</v>
      </c>
      <c r="B40" s="10" t="s">
        <v>6</v>
      </c>
      <c r="C40" s="10" t="s">
        <v>7</v>
      </c>
      <c r="D40" s="11">
        <v>57</v>
      </c>
      <c r="E40" s="12">
        <v>8</v>
      </c>
      <c r="F40" s="13">
        <f t="shared" si="3"/>
        <v>14.035087719298245</v>
      </c>
      <c r="G40" s="27">
        <v>1</v>
      </c>
      <c r="H40" s="17"/>
    </row>
    <row r="41" spans="1:8">
      <c r="A41" s="10">
        <f t="shared" si="1"/>
        <v>38</v>
      </c>
      <c r="B41" s="18" t="s">
        <v>22</v>
      </c>
      <c r="C41" s="18" t="s">
        <v>23</v>
      </c>
      <c r="D41" s="11">
        <v>52</v>
      </c>
      <c r="E41" s="12">
        <v>7</v>
      </c>
      <c r="F41" s="13">
        <f t="shared" si="3"/>
        <v>13.461538461538462</v>
      </c>
      <c r="G41" s="27">
        <v>1</v>
      </c>
      <c r="H41" s="19"/>
    </row>
    <row r="42" spans="1:8">
      <c r="A42" s="10">
        <f t="shared" si="1"/>
        <v>39</v>
      </c>
      <c r="B42" s="10" t="s">
        <v>78</v>
      </c>
      <c r="C42" s="10" t="s">
        <v>114</v>
      </c>
      <c r="D42" s="11">
        <v>105</v>
      </c>
      <c r="E42" s="12">
        <v>14</v>
      </c>
      <c r="F42" s="13">
        <f t="shared" si="3"/>
        <v>13.333333333333334</v>
      </c>
      <c r="G42" s="27">
        <v>1</v>
      </c>
      <c r="H42" s="17"/>
    </row>
    <row r="43" spans="1:8">
      <c r="A43" s="10">
        <f t="shared" si="1"/>
        <v>40</v>
      </c>
      <c r="B43" s="10" t="s">
        <v>33</v>
      </c>
      <c r="C43" s="10" t="s">
        <v>39</v>
      </c>
      <c r="D43" s="11">
        <v>31</v>
      </c>
      <c r="E43" s="12">
        <v>4</v>
      </c>
      <c r="F43" s="13">
        <f t="shared" si="3"/>
        <v>12.903225806451612</v>
      </c>
      <c r="G43" s="27">
        <v>1</v>
      </c>
      <c r="H43" s="17"/>
    </row>
    <row r="44" spans="1:8">
      <c r="A44" s="10">
        <f t="shared" si="1"/>
        <v>41</v>
      </c>
      <c r="B44" s="10" t="s">
        <v>33</v>
      </c>
      <c r="C44" s="10" t="s">
        <v>41</v>
      </c>
      <c r="D44" s="11">
        <v>16</v>
      </c>
      <c r="E44" s="12">
        <v>2</v>
      </c>
      <c r="F44" s="13">
        <f t="shared" si="3"/>
        <v>12.5</v>
      </c>
      <c r="G44" s="27">
        <v>1</v>
      </c>
      <c r="H44" s="17"/>
    </row>
    <row r="45" spans="1:8">
      <c r="A45" s="10">
        <f t="shared" si="1"/>
        <v>42</v>
      </c>
      <c r="B45" s="18" t="s">
        <v>51</v>
      </c>
      <c r="C45" s="18" t="s">
        <v>96</v>
      </c>
      <c r="D45" s="11">
        <v>24</v>
      </c>
      <c r="E45" s="12">
        <v>3</v>
      </c>
      <c r="F45" s="13">
        <f t="shared" si="3"/>
        <v>12.5</v>
      </c>
      <c r="G45" s="27">
        <v>1</v>
      </c>
      <c r="H45" s="19"/>
    </row>
    <row r="46" spans="1:8">
      <c r="A46" s="10">
        <f t="shared" si="1"/>
        <v>43</v>
      </c>
      <c r="B46" s="10" t="s">
        <v>45</v>
      </c>
      <c r="C46" s="10" t="s">
        <v>48</v>
      </c>
      <c r="D46" s="11">
        <v>17</v>
      </c>
      <c r="E46" s="12">
        <v>2</v>
      </c>
      <c r="F46" s="13">
        <f t="shared" si="3"/>
        <v>11.76470588235294</v>
      </c>
      <c r="G46" s="27">
        <v>1</v>
      </c>
      <c r="H46" s="17"/>
    </row>
    <row r="47" spans="1:8">
      <c r="A47" s="10">
        <f t="shared" si="1"/>
        <v>44</v>
      </c>
      <c r="B47" s="10" t="s">
        <v>78</v>
      </c>
      <c r="C47" s="10" t="s">
        <v>90</v>
      </c>
      <c r="D47" s="11">
        <v>35</v>
      </c>
      <c r="E47" s="12">
        <v>4</v>
      </c>
      <c r="F47" s="13">
        <f t="shared" si="3"/>
        <v>11.428571428571429</v>
      </c>
      <c r="G47" s="27">
        <v>1</v>
      </c>
      <c r="H47" s="17"/>
    </row>
    <row r="48" spans="1:8">
      <c r="A48" s="10">
        <f t="shared" si="1"/>
        <v>45</v>
      </c>
      <c r="B48" s="10" t="s">
        <v>33</v>
      </c>
      <c r="C48" s="10" t="s">
        <v>76</v>
      </c>
      <c r="D48" s="11">
        <v>9</v>
      </c>
      <c r="E48" s="12">
        <v>1</v>
      </c>
      <c r="F48" s="13">
        <f t="shared" si="3"/>
        <v>11.111111111111111</v>
      </c>
      <c r="G48" s="27">
        <v>1</v>
      </c>
      <c r="H48" s="17"/>
    </row>
    <row r="49" spans="1:8">
      <c r="A49" s="10">
        <f t="shared" si="1"/>
        <v>46</v>
      </c>
      <c r="B49" s="18" t="s">
        <v>33</v>
      </c>
      <c r="C49" s="18" t="s">
        <v>35</v>
      </c>
      <c r="D49" s="11">
        <v>29</v>
      </c>
      <c r="E49" s="12">
        <v>3</v>
      </c>
      <c r="F49" s="13">
        <f t="shared" si="3"/>
        <v>10.344827586206897</v>
      </c>
      <c r="G49" s="27">
        <v>1</v>
      </c>
      <c r="H49" s="19"/>
    </row>
    <row r="50" spans="1:8">
      <c r="A50" s="10">
        <f t="shared" si="1"/>
        <v>47</v>
      </c>
      <c r="B50" s="18" t="s">
        <v>19</v>
      </c>
      <c r="C50" s="18" t="s">
        <v>82</v>
      </c>
      <c r="D50" s="11">
        <v>30</v>
      </c>
      <c r="E50" s="12">
        <v>3</v>
      </c>
      <c r="F50" s="13">
        <f t="shared" si="3"/>
        <v>10</v>
      </c>
      <c r="G50" s="27">
        <v>1</v>
      </c>
      <c r="H50" s="19"/>
    </row>
    <row r="51" spans="1:8">
      <c r="A51" s="10">
        <f t="shared" si="1"/>
        <v>48</v>
      </c>
      <c r="B51" s="10" t="s">
        <v>6</v>
      </c>
      <c r="C51" s="10" t="s">
        <v>9</v>
      </c>
      <c r="D51" s="11">
        <v>163</v>
      </c>
      <c r="E51" s="12">
        <v>16</v>
      </c>
      <c r="F51" s="13">
        <f t="shared" si="3"/>
        <v>9.8159509202453989</v>
      </c>
      <c r="G51" s="27">
        <v>1</v>
      </c>
      <c r="H51" s="17"/>
    </row>
    <row r="52" spans="1:8">
      <c r="A52" s="10">
        <f t="shared" si="1"/>
        <v>49</v>
      </c>
      <c r="B52" s="10" t="s">
        <v>59</v>
      </c>
      <c r="C52" s="10" t="s">
        <v>105</v>
      </c>
      <c r="D52" s="11">
        <v>21</v>
      </c>
      <c r="E52" s="12">
        <v>2</v>
      </c>
      <c r="F52" s="13">
        <f t="shared" si="3"/>
        <v>9.5238095238095237</v>
      </c>
      <c r="G52" s="27">
        <v>1</v>
      </c>
      <c r="H52" s="17"/>
    </row>
    <row r="53" spans="1:8">
      <c r="A53" s="10">
        <f t="shared" si="1"/>
        <v>50</v>
      </c>
      <c r="B53" s="10" t="s">
        <v>22</v>
      </c>
      <c r="C53" s="10" t="s">
        <v>25</v>
      </c>
      <c r="D53" s="11">
        <v>34</v>
      </c>
      <c r="E53" s="12">
        <v>3</v>
      </c>
      <c r="F53" s="13">
        <f t="shared" si="3"/>
        <v>8.8235294117647065</v>
      </c>
      <c r="G53" s="27">
        <v>1</v>
      </c>
      <c r="H53" s="17"/>
    </row>
    <row r="54" spans="1:8">
      <c r="A54" s="10">
        <f t="shared" si="1"/>
        <v>51</v>
      </c>
      <c r="B54" s="10" t="s">
        <v>78</v>
      </c>
      <c r="C54" s="10" t="s">
        <v>89</v>
      </c>
      <c r="D54" s="11">
        <v>34</v>
      </c>
      <c r="E54" s="12">
        <v>3</v>
      </c>
      <c r="F54" s="13">
        <f t="shared" si="3"/>
        <v>8.8235294117647065</v>
      </c>
      <c r="G54" s="27">
        <v>1</v>
      </c>
      <c r="H54" s="17"/>
    </row>
    <row r="55" spans="1:8">
      <c r="A55" s="10">
        <f t="shared" si="1"/>
        <v>52</v>
      </c>
      <c r="B55" s="14" t="s">
        <v>45</v>
      </c>
      <c r="C55" s="14" t="s">
        <v>47</v>
      </c>
      <c r="D55" s="11">
        <v>24</v>
      </c>
      <c r="E55" s="12">
        <v>2</v>
      </c>
      <c r="F55" s="13">
        <f t="shared" si="3"/>
        <v>8.3333333333333321</v>
      </c>
      <c r="G55" s="27">
        <v>1</v>
      </c>
      <c r="H55" s="17"/>
    </row>
    <row r="56" spans="1:8">
      <c r="A56" s="10">
        <f t="shared" si="1"/>
        <v>53</v>
      </c>
      <c r="B56" s="14" t="s">
        <v>45</v>
      </c>
      <c r="C56" s="14" t="s">
        <v>46</v>
      </c>
      <c r="D56" s="11">
        <v>25</v>
      </c>
      <c r="E56" s="12">
        <v>2</v>
      </c>
      <c r="F56" s="13">
        <f t="shared" si="3"/>
        <v>8</v>
      </c>
      <c r="G56" s="27" t="s">
        <v>159</v>
      </c>
      <c r="H56" s="17" t="s">
        <v>162</v>
      </c>
    </row>
    <row r="57" spans="1:8">
      <c r="A57" s="10">
        <f t="shared" si="1"/>
        <v>54</v>
      </c>
      <c r="B57" s="14" t="s">
        <v>78</v>
      </c>
      <c r="C57" s="14" t="s">
        <v>31</v>
      </c>
      <c r="D57" s="11">
        <v>26</v>
      </c>
      <c r="E57" s="12">
        <v>2</v>
      </c>
      <c r="F57" s="13">
        <f t="shared" si="3"/>
        <v>7.6923076923076925</v>
      </c>
      <c r="G57" s="27" t="s">
        <v>119</v>
      </c>
      <c r="H57" s="17" t="s">
        <v>162</v>
      </c>
    </row>
    <row r="58" spans="1:8">
      <c r="A58" s="10">
        <f t="shared" si="1"/>
        <v>55</v>
      </c>
      <c r="B58" s="18" t="s">
        <v>33</v>
      </c>
      <c r="C58" s="18" t="s">
        <v>36</v>
      </c>
      <c r="D58" s="11">
        <v>27</v>
      </c>
      <c r="E58" s="12">
        <v>2</v>
      </c>
      <c r="F58" s="13">
        <f t="shared" si="3"/>
        <v>7.4074074074074066</v>
      </c>
      <c r="G58" s="27" t="s">
        <v>120</v>
      </c>
      <c r="H58" s="19" t="s">
        <v>158</v>
      </c>
    </row>
    <row r="59" spans="1:8">
      <c r="A59" s="10">
        <f t="shared" si="1"/>
        <v>56</v>
      </c>
      <c r="B59" s="10" t="s">
        <v>78</v>
      </c>
      <c r="C59" s="10" t="s">
        <v>93</v>
      </c>
      <c r="D59" s="11">
        <v>42</v>
      </c>
      <c r="E59" s="12">
        <v>3</v>
      </c>
      <c r="F59" s="13">
        <f t="shared" si="3"/>
        <v>7.1428571428571423</v>
      </c>
      <c r="G59" s="27" t="s">
        <v>121</v>
      </c>
      <c r="H59" s="17" t="s">
        <v>158</v>
      </c>
    </row>
    <row r="60" spans="1:8">
      <c r="A60" s="10">
        <f t="shared" si="1"/>
        <v>57</v>
      </c>
      <c r="B60" s="10" t="s">
        <v>33</v>
      </c>
      <c r="C60" s="10" t="s">
        <v>43</v>
      </c>
      <c r="D60" s="11">
        <v>14</v>
      </c>
      <c r="E60" s="12">
        <v>1</v>
      </c>
      <c r="F60" s="13">
        <f t="shared" si="3"/>
        <v>7.1428571428571423</v>
      </c>
      <c r="G60" s="27" t="s">
        <v>122</v>
      </c>
      <c r="H60" s="17" t="s">
        <v>158</v>
      </c>
    </row>
    <row r="61" spans="1:8">
      <c r="A61" s="10">
        <f t="shared" si="1"/>
        <v>58</v>
      </c>
      <c r="B61" s="14" t="s">
        <v>19</v>
      </c>
      <c r="C61" s="14" t="s">
        <v>21</v>
      </c>
      <c r="D61" s="11">
        <v>32</v>
      </c>
      <c r="E61" s="12">
        <v>2</v>
      </c>
      <c r="F61" s="13">
        <f t="shared" si="3"/>
        <v>6.25</v>
      </c>
      <c r="G61" s="27" t="s">
        <v>123</v>
      </c>
      <c r="H61" s="17" t="s">
        <v>158</v>
      </c>
    </row>
    <row r="62" spans="1:8">
      <c r="A62" s="10">
        <f t="shared" si="1"/>
        <v>59</v>
      </c>
      <c r="B62" s="10" t="s">
        <v>59</v>
      </c>
      <c r="C62" s="10" t="s">
        <v>111</v>
      </c>
      <c r="D62" s="11">
        <v>16</v>
      </c>
      <c r="E62" s="12">
        <v>1</v>
      </c>
      <c r="F62" s="13">
        <f t="shared" si="3"/>
        <v>6.25</v>
      </c>
      <c r="G62" s="27" t="s">
        <v>124</v>
      </c>
      <c r="H62" s="17" t="s">
        <v>158</v>
      </c>
    </row>
    <row r="63" spans="1:8">
      <c r="A63" s="10">
        <f t="shared" si="1"/>
        <v>60</v>
      </c>
      <c r="B63" s="18" t="s">
        <v>59</v>
      </c>
      <c r="C63" s="18" t="s">
        <v>107</v>
      </c>
      <c r="D63" s="11">
        <v>33</v>
      </c>
      <c r="E63" s="12">
        <v>2</v>
      </c>
      <c r="F63" s="13">
        <f t="shared" si="3"/>
        <v>6.0606060606060606</v>
      </c>
      <c r="G63" s="27" t="s">
        <v>125</v>
      </c>
      <c r="H63" s="19" t="s">
        <v>158</v>
      </c>
    </row>
    <row r="64" spans="1:8">
      <c r="A64" s="10">
        <f t="shared" si="1"/>
        <v>61</v>
      </c>
      <c r="B64" s="10" t="s">
        <v>59</v>
      </c>
      <c r="C64" s="10" t="s">
        <v>106</v>
      </c>
      <c r="D64" s="11">
        <v>17</v>
      </c>
      <c r="E64" s="12">
        <v>1</v>
      </c>
      <c r="F64" s="13">
        <f t="shared" si="3"/>
        <v>5.8823529411764701</v>
      </c>
      <c r="G64" s="27" t="s">
        <v>126</v>
      </c>
      <c r="H64" s="17" t="s">
        <v>158</v>
      </c>
    </row>
    <row r="65" spans="1:8">
      <c r="A65" s="10">
        <f t="shared" si="1"/>
        <v>62</v>
      </c>
      <c r="B65" s="10" t="s">
        <v>45</v>
      </c>
      <c r="C65" s="10" t="s">
        <v>49</v>
      </c>
      <c r="D65" s="11">
        <v>36</v>
      </c>
      <c r="E65" s="12">
        <v>2</v>
      </c>
      <c r="F65" s="13">
        <f t="shared" si="3"/>
        <v>5.5555555555555554</v>
      </c>
      <c r="G65" s="27" t="s">
        <v>127</v>
      </c>
      <c r="H65" s="17" t="s">
        <v>158</v>
      </c>
    </row>
    <row r="66" spans="1:8">
      <c r="A66" s="10">
        <f t="shared" si="1"/>
        <v>63</v>
      </c>
      <c r="B66" s="14" t="s">
        <v>59</v>
      </c>
      <c r="C66" s="14" t="s">
        <v>104</v>
      </c>
      <c r="D66" s="11">
        <v>38</v>
      </c>
      <c r="E66" s="12">
        <v>2</v>
      </c>
      <c r="F66" s="13">
        <f t="shared" si="3"/>
        <v>5.2631578947368416</v>
      </c>
      <c r="G66" s="27" t="s">
        <v>128</v>
      </c>
      <c r="H66" s="17" t="s">
        <v>158</v>
      </c>
    </row>
    <row r="67" spans="1:8">
      <c r="A67" s="10">
        <f t="shared" si="1"/>
        <v>64</v>
      </c>
      <c r="B67" s="10" t="s">
        <v>59</v>
      </c>
      <c r="C67" s="10" t="s">
        <v>110</v>
      </c>
      <c r="D67" s="11">
        <v>23</v>
      </c>
      <c r="E67" s="12">
        <v>1</v>
      </c>
      <c r="F67" s="13">
        <f t="shared" si="3"/>
        <v>4.3478260869565215</v>
      </c>
      <c r="G67" s="27" t="s">
        <v>129</v>
      </c>
      <c r="H67" s="17" t="s">
        <v>158</v>
      </c>
    </row>
    <row r="68" spans="1:8">
      <c r="A68" s="10">
        <f t="shared" ref="A68:A95" si="4">ROW(A68)-3</f>
        <v>65</v>
      </c>
      <c r="B68" s="10" t="s">
        <v>55</v>
      </c>
      <c r="C68" s="10" t="s">
        <v>56</v>
      </c>
      <c r="D68" s="11">
        <v>50</v>
      </c>
      <c r="E68" s="12">
        <v>2</v>
      </c>
      <c r="F68" s="13">
        <f t="shared" ref="F68:F99" si="5">E68/D68*100</f>
        <v>4</v>
      </c>
      <c r="G68" s="27" t="s">
        <v>130</v>
      </c>
      <c r="H68" s="17" t="s">
        <v>158</v>
      </c>
    </row>
    <row r="69" spans="1:8">
      <c r="A69" s="10">
        <f t="shared" si="4"/>
        <v>66</v>
      </c>
      <c r="B69" s="10" t="s">
        <v>19</v>
      </c>
      <c r="C69" s="10" t="s">
        <v>86</v>
      </c>
      <c r="D69" s="11">
        <v>26</v>
      </c>
      <c r="E69" s="12">
        <v>1</v>
      </c>
      <c r="F69" s="13">
        <f t="shared" si="5"/>
        <v>3.8461538461538463</v>
      </c>
      <c r="G69" s="27" t="s">
        <v>131</v>
      </c>
      <c r="H69" s="17" t="s">
        <v>158</v>
      </c>
    </row>
    <row r="70" spans="1:8">
      <c r="A70" s="10">
        <f t="shared" si="4"/>
        <v>67</v>
      </c>
      <c r="B70" s="10" t="s">
        <v>59</v>
      </c>
      <c r="C70" s="10" t="s">
        <v>109</v>
      </c>
      <c r="D70" s="11">
        <v>28</v>
      </c>
      <c r="E70" s="12">
        <v>1</v>
      </c>
      <c r="F70" s="13">
        <f t="shared" si="5"/>
        <v>3.5714285714285712</v>
      </c>
      <c r="G70" s="27" t="s">
        <v>132</v>
      </c>
      <c r="H70" s="17" t="s">
        <v>158</v>
      </c>
    </row>
    <row r="71" spans="1:8">
      <c r="A71" s="10">
        <f t="shared" si="4"/>
        <v>68</v>
      </c>
      <c r="B71" s="18" t="s">
        <v>60</v>
      </c>
      <c r="C71" s="18" t="s">
        <v>65</v>
      </c>
      <c r="D71" s="11">
        <v>28</v>
      </c>
      <c r="E71" s="12">
        <v>1</v>
      </c>
      <c r="F71" s="13">
        <f t="shared" si="5"/>
        <v>3.5714285714285712</v>
      </c>
      <c r="G71" s="27" t="s">
        <v>133</v>
      </c>
      <c r="H71" s="19" t="s">
        <v>158</v>
      </c>
    </row>
    <row r="72" spans="1:8">
      <c r="A72" s="10">
        <f t="shared" si="4"/>
        <v>69</v>
      </c>
      <c r="B72" s="10" t="s">
        <v>12</v>
      </c>
      <c r="C72" s="10" t="s">
        <v>18</v>
      </c>
      <c r="D72" s="11">
        <v>93</v>
      </c>
      <c r="E72" s="12">
        <v>3</v>
      </c>
      <c r="F72" s="13">
        <f t="shared" si="5"/>
        <v>3.225806451612903</v>
      </c>
      <c r="G72" s="27" t="s">
        <v>134</v>
      </c>
      <c r="H72" s="17" t="s">
        <v>158</v>
      </c>
    </row>
    <row r="73" spans="1:8">
      <c r="A73" s="10">
        <f t="shared" si="4"/>
        <v>70</v>
      </c>
      <c r="B73" s="10" t="s">
        <v>10</v>
      </c>
      <c r="C73" s="10" t="s">
        <v>11</v>
      </c>
      <c r="D73" s="11">
        <v>63</v>
      </c>
      <c r="E73" s="12">
        <v>2</v>
      </c>
      <c r="F73" s="13">
        <f t="shared" si="5"/>
        <v>3.1746031746031744</v>
      </c>
      <c r="G73" s="27" t="s">
        <v>135</v>
      </c>
      <c r="H73" s="17" t="s">
        <v>158</v>
      </c>
    </row>
    <row r="74" spans="1:8">
      <c r="A74" s="10">
        <f t="shared" si="4"/>
        <v>71</v>
      </c>
      <c r="B74" s="10" t="s">
        <v>12</v>
      </c>
      <c r="C74" s="10" t="s">
        <v>17</v>
      </c>
      <c r="D74" s="11">
        <v>65</v>
      </c>
      <c r="E74" s="12">
        <v>2</v>
      </c>
      <c r="F74" s="13">
        <f t="shared" si="5"/>
        <v>3.0769230769230771</v>
      </c>
      <c r="G74" s="27" t="s">
        <v>136</v>
      </c>
      <c r="H74" s="17" t="s">
        <v>158</v>
      </c>
    </row>
    <row r="75" spans="1:8">
      <c r="A75" s="10">
        <f t="shared" si="4"/>
        <v>72</v>
      </c>
      <c r="B75" s="10" t="s">
        <v>59</v>
      </c>
      <c r="C75" s="10" t="s">
        <v>108</v>
      </c>
      <c r="D75" s="11">
        <v>37</v>
      </c>
      <c r="E75" s="12">
        <v>1</v>
      </c>
      <c r="F75" s="13">
        <f t="shared" si="5"/>
        <v>2.7027027027027026</v>
      </c>
      <c r="G75" s="27" t="s">
        <v>137</v>
      </c>
      <c r="H75" s="17" t="s">
        <v>158</v>
      </c>
    </row>
    <row r="76" spans="1:8">
      <c r="A76" s="10">
        <f t="shared" si="4"/>
        <v>73</v>
      </c>
      <c r="B76" s="18" t="s">
        <v>12</v>
      </c>
      <c r="C76" s="18" t="s">
        <v>13</v>
      </c>
      <c r="D76" s="11">
        <v>40</v>
      </c>
      <c r="E76" s="12">
        <v>1</v>
      </c>
      <c r="F76" s="13">
        <f t="shared" si="5"/>
        <v>2.5</v>
      </c>
      <c r="G76" s="27" t="s">
        <v>138</v>
      </c>
      <c r="H76" s="19" t="s">
        <v>158</v>
      </c>
    </row>
    <row r="77" spans="1:8">
      <c r="A77" s="10">
        <f t="shared" si="4"/>
        <v>74</v>
      </c>
      <c r="B77" s="10" t="s">
        <v>78</v>
      </c>
      <c r="C77" s="10" t="s">
        <v>32</v>
      </c>
      <c r="D77" s="11">
        <v>40</v>
      </c>
      <c r="E77" s="12">
        <v>1</v>
      </c>
      <c r="F77" s="13">
        <f t="shared" si="5"/>
        <v>2.5</v>
      </c>
      <c r="G77" s="27" t="s">
        <v>139</v>
      </c>
      <c r="H77" s="17" t="s">
        <v>158</v>
      </c>
    </row>
    <row r="78" spans="1:8">
      <c r="A78" s="10">
        <f t="shared" si="4"/>
        <v>75</v>
      </c>
      <c r="B78" s="14" t="s">
        <v>6</v>
      </c>
      <c r="C78" s="14" t="s">
        <v>8</v>
      </c>
      <c r="D78" s="11">
        <v>99</v>
      </c>
      <c r="E78" s="12">
        <v>2</v>
      </c>
      <c r="F78" s="13">
        <f t="shared" si="5"/>
        <v>2.0202020202020203</v>
      </c>
      <c r="G78" s="27" t="s">
        <v>140</v>
      </c>
      <c r="H78" s="17" t="s">
        <v>158</v>
      </c>
    </row>
    <row r="79" spans="1:8">
      <c r="A79" s="10">
        <f t="shared" si="4"/>
        <v>76</v>
      </c>
      <c r="B79" s="10" t="s">
        <v>45</v>
      </c>
      <c r="C79" s="10" t="s">
        <v>95</v>
      </c>
      <c r="D79" s="11">
        <v>51</v>
      </c>
      <c r="E79" s="12">
        <v>1</v>
      </c>
      <c r="F79" s="13">
        <f t="shared" si="5"/>
        <v>1.9607843137254901</v>
      </c>
      <c r="G79" s="27" t="s">
        <v>141</v>
      </c>
      <c r="H79" s="17" t="s">
        <v>158</v>
      </c>
    </row>
    <row r="80" spans="1:8">
      <c r="A80" s="10">
        <f t="shared" si="4"/>
        <v>77</v>
      </c>
      <c r="B80" s="10" t="s">
        <v>78</v>
      </c>
      <c r="C80" s="10" t="s">
        <v>92</v>
      </c>
      <c r="D80" s="11">
        <v>56</v>
      </c>
      <c r="E80" s="12">
        <v>1</v>
      </c>
      <c r="F80" s="13">
        <f t="shared" si="5"/>
        <v>1.7857142857142856</v>
      </c>
      <c r="G80" s="27" t="s">
        <v>142</v>
      </c>
      <c r="H80" s="17" t="s">
        <v>158</v>
      </c>
    </row>
    <row r="81" spans="1:8">
      <c r="A81" s="10">
        <f t="shared" si="4"/>
        <v>78</v>
      </c>
      <c r="B81" s="10" t="s">
        <v>12</v>
      </c>
      <c r="C81" s="10" t="s">
        <v>15</v>
      </c>
      <c r="D81" s="11">
        <v>165</v>
      </c>
      <c r="E81" s="12">
        <v>1</v>
      </c>
      <c r="F81" s="13">
        <f t="shared" si="5"/>
        <v>0.60606060606060608</v>
      </c>
      <c r="G81" s="27" t="s">
        <v>143</v>
      </c>
      <c r="H81" s="17" t="s">
        <v>158</v>
      </c>
    </row>
    <row r="82" spans="1:8">
      <c r="A82" s="10">
        <f t="shared" si="4"/>
        <v>79</v>
      </c>
      <c r="B82" s="10" t="s">
        <v>12</v>
      </c>
      <c r="C82" s="10" t="s">
        <v>14</v>
      </c>
      <c r="D82" s="11">
        <v>37</v>
      </c>
      <c r="E82" s="12">
        <v>0</v>
      </c>
      <c r="F82" s="13">
        <f t="shared" si="5"/>
        <v>0</v>
      </c>
      <c r="G82" s="27" t="s">
        <v>144</v>
      </c>
      <c r="H82" s="17" t="s">
        <v>158</v>
      </c>
    </row>
    <row r="83" spans="1:8">
      <c r="A83" s="10">
        <f t="shared" si="4"/>
        <v>80</v>
      </c>
      <c r="B83" s="10" t="s">
        <v>12</v>
      </c>
      <c r="C83" s="10" t="s">
        <v>16</v>
      </c>
      <c r="D83" s="11">
        <v>45</v>
      </c>
      <c r="E83" s="12">
        <v>0</v>
      </c>
      <c r="F83" s="13">
        <f t="shared" si="5"/>
        <v>0</v>
      </c>
      <c r="G83" s="27" t="s">
        <v>145</v>
      </c>
      <c r="H83" s="17" t="s">
        <v>158</v>
      </c>
    </row>
    <row r="84" spans="1:8">
      <c r="A84" s="10">
        <f t="shared" si="4"/>
        <v>81</v>
      </c>
      <c r="B84" s="10" t="s">
        <v>19</v>
      </c>
      <c r="C84" s="10" t="s">
        <v>84</v>
      </c>
      <c r="D84" s="11">
        <v>18</v>
      </c>
      <c r="E84" s="12">
        <v>0</v>
      </c>
      <c r="F84" s="13">
        <f t="shared" si="5"/>
        <v>0</v>
      </c>
      <c r="G84" s="27" t="s">
        <v>146</v>
      </c>
      <c r="H84" s="17" t="s">
        <v>158</v>
      </c>
    </row>
    <row r="85" spans="1:8">
      <c r="A85" s="10">
        <f t="shared" si="4"/>
        <v>82</v>
      </c>
      <c r="B85" s="10" t="s">
        <v>19</v>
      </c>
      <c r="C85" s="10" t="s">
        <v>85</v>
      </c>
      <c r="D85" s="11">
        <v>24</v>
      </c>
      <c r="E85" s="12">
        <v>0</v>
      </c>
      <c r="F85" s="13">
        <f t="shared" si="5"/>
        <v>0</v>
      </c>
      <c r="G85" s="27" t="s">
        <v>147</v>
      </c>
      <c r="H85" s="17" t="s">
        <v>158</v>
      </c>
    </row>
    <row r="86" spans="1:8">
      <c r="A86" s="10">
        <f t="shared" si="4"/>
        <v>83</v>
      </c>
      <c r="B86" s="10" t="s">
        <v>78</v>
      </c>
      <c r="C86" s="10" t="s">
        <v>70</v>
      </c>
      <c r="D86" s="11">
        <v>35</v>
      </c>
      <c r="E86" s="12">
        <v>0</v>
      </c>
      <c r="F86" s="13">
        <f t="shared" si="5"/>
        <v>0</v>
      </c>
      <c r="G86" s="27" t="s">
        <v>148</v>
      </c>
      <c r="H86" s="17" t="s">
        <v>158</v>
      </c>
    </row>
    <row r="87" spans="1:8">
      <c r="A87" s="10">
        <f t="shared" si="4"/>
        <v>84</v>
      </c>
      <c r="B87" s="10" t="s">
        <v>78</v>
      </c>
      <c r="C87" s="10" t="s">
        <v>71</v>
      </c>
      <c r="D87" s="11">
        <v>55</v>
      </c>
      <c r="E87" s="12">
        <v>0</v>
      </c>
      <c r="F87" s="13">
        <f t="shared" si="5"/>
        <v>0</v>
      </c>
      <c r="G87" s="27" t="s">
        <v>149</v>
      </c>
      <c r="H87" s="17" t="s">
        <v>158</v>
      </c>
    </row>
    <row r="88" spans="1:8">
      <c r="A88" s="10">
        <f t="shared" si="4"/>
        <v>85</v>
      </c>
      <c r="B88" s="10" t="s">
        <v>33</v>
      </c>
      <c r="C88" s="10" t="s">
        <v>37</v>
      </c>
      <c r="D88" s="11">
        <v>17</v>
      </c>
      <c r="E88" s="12">
        <v>0</v>
      </c>
      <c r="F88" s="13">
        <f t="shared" si="5"/>
        <v>0</v>
      </c>
      <c r="G88" s="27" t="s">
        <v>150</v>
      </c>
      <c r="H88" s="17" t="s">
        <v>158</v>
      </c>
    </row>
    <row r="89" spans="1:8">
      <c r="A89" s="10">
        <f t="shared" si="4"/>
        <v>86</v>
      </c>
      <c r="B89" s="18" t="s">
        <v>33</v>
      </c>
      <c r="C89" s="18" t="s">
        <v>74</v>
      </c>
      <c r="D89" s="11">
        <v>7</v>
      </c>
      <c r="E89" s="12">
        <v>0</v>
      </c>
      <c r="F89" s="13">
        <f t="shared" si="5"/>
        <v>0</v>
      </c>
      <c r="G89" s="27" t="s">
        <v>151</v>
      </c>
      <c r="H89" s="19" t="s">
        <v>158</v>
      </c>
    </row>
    <row r="90" spans="1:8">
      <c r="A90" s="10">
        <f t="shared" si="4"/>
        <v>87</v>
      </c>
      <c r="B90" s="10" t="s">
        <v>33</v>
      </c>
      <c r="C90" s="10" t="s">
        <v>75</v>
      </c>
      <c r="D90" s="11">
        <v>8</v>
      </c>
      <c r="E90" s="12">
        <v>0</v>
      </c>
      <c r="F90" s="13">
        <f t="shared" si="5"/>
        <v>0</v>
      </c>
      <c r="G90" s="27" t="s">
        <v>152</v>
      </c>
      <c r="H90" s="17" t="s">
        <v>158</v>
      </c>
    </row>
    <row r="91" spans="1:8">
      <c r="A91" s="10">
        <f t="shared" si="4"/>
        <v>88</v>
      </c>
      <c r="B91" s="10" t="s">
        <v>33</v>
      </c>
      <c r="C91" s="10" t="s">
        <v>40</v>
      </c>
      <c r="D91" s="11">
        <v>21</v>
      </c>
      <c r="E91" s="12">
        <v>0</v>
      </c>
      <c r="F91" s="13">
        <f t="shared" si="5"/>
        <v>0</v>
      </c>
      <c r="G91" s="27" t="s">
        <v>153</v>
      </c>
      <c r="H91" s="17" t="s">
        <v>158</v>
      </c>
    </row>
    <row r="92" spans="1:8">
      <c r="A92" s="10">
        <f t="shared" si="4"/>
        <v>89</v>
      </c>
      <c r="B92" s="23" t="s">
        <v>33</v>
      </c>
      <c r="C92" s="23" t="s">
        <v>42</v>
      </c>
      <c r="D92" s="20">
        <v>12</v>
      </c>
      <c r="E92" s="21">
        <v>0</v>
      </c>
      <c r="F92" s="22">
        <f t="shared" si="5"/>
        <v>0</v>
      </c>
      <c r="G92" s="27" t="s">
        <v>154</v>
      </c>
      <c r="H92" s="17" t="s">
        <v>158</v>
      </c>
    </row>
    <row r="93" spans="1:8" s="31" customFormat="1" ht="18.75" customHeight="1">
      <c r="A93" s="10">
        <f t="shared" si="4"/>
        <v>90</v>
      </c>
      <c r="B93" s="10" t="s">
        <v>33</v>
      </c>
      <c r="C93" s="10" t="s">
        <v>44</v>
      </c>
      <c r="D93" s="11">
        <v>9</v>
      </c>
      <c r="E93" s="12">
        <v>0</v>
      </c>
      <c r="F93" s="22">
        <f t="shared" si="5"/>
        <v>0</v>
      </c>
      <c r="G93" s="27" t="s">
        <v>155</v>
      </c>
      <c r="H93" s="17" t="s">
        <v>158</v>
      </c>
    </row>
    <row r="94" spans="1:8" s="31" customFormat="1">
      <c r="A94" s="10">
        <f t="shared" si="4"/>
        <v>91</v>
      </c>
      <c r="B94" s="10" t="s">
        <v>45</v>
      </c>
      <c r="C94" s="10" t="s">
        <v>50</v>
      </c>
      <c r="D94" s="11">
        <v>26</v>
      </c>
      <c r="E94" s="12">
        <v>0</v>
      </c>
      <c r="F94" s="22">
        <f t="shared" si="5"/>
        <v>0</v>
      </c>
      <c r="G94" s="27" t="s">
        <v>156</v>
      </c>
      <c r="H94" s="17" t="s">
        <v>158</v>
      </c>
    </row>
    <row r="95" spans="1:8" ht="17.25" thickBot="1">
      <c r="A95" s="10">
        <f t="shared" si="4"/>
        <v>92</v>
      </c>
      <c r="B95" s="10" t="s">
        <v>79</v>
      </c>
      <c r="C95" s="10" t="s">
        <v>101</v>
      </c>
      <c r="D95" s="11">
        <v>0</v>
      </c>
      <c r="E95" s="12">
        <v>0</v>
      </c>
      <c r="F95" s="25">
        <v>0</v>
      </c>
      <c r="G95" s="28" t="s">
        <v>157</v>
      </c>
      <c r="H95" s="17" t="s">
        <v>158</v>
      </c>
    </row>
    <row r="97" spans="1:1">
      <c r="A97" s="24" t="s">
        <v>118</v>
      </c>
    </row>
  </sheetData>
  <autoFilter ref="A3:H95" xr:uid="{812A8A7E-8C5A-4824-B67F-D12D4F172218}"/>
  <mergeCells count="2">
    <mergeCell ref="A1:H1"/>
    <mergeCell ref="A2:B2"/>
  </mergeCells>
  <phoneticPr fontId="1" type="noConversion"/>
  <conditionalFormatting sqref="C1:C3 C96:C1048576">
    <cfRule type="duplicateValues" dxfId="12" priority="27"/>
  </conditionalFormatting>
  <conditionalFormatting sqref="C87 C4:C8 C22:C27 C35:C55 C29:C33 C11:C20 C58:C85">
    <cfRule type="duplicateValues" dxfId="11" priority="12"/>
  </conditionalFormatting>
  <conditionalFormatting sqref="C4:C8 C22:C27 C35:C55 C29:C33 C11:C20 C58:C95">
    <cfRule type="duplicateValues" dxfId="10" priority="11"/>
  </conditionalFormatting>
  <conditionalFormatting sqref="C21">
    <cfRule type="duplicateValues" dxfId="9" priority="10"/>
  </conditionalFormatting>
  <conditionalFormatting sqref="C21">
    <cfRule type="duplicateValues" dxfId="8" priority="9"/>
  </conditionalFormatting>
  <conditionalFormatting sqref="C34">
    <cfRule type="duplicateValues" dxfId="7" priority="8"/>
  </conditionalFormatting>
  <conditionalFormatting sqref="C34">
    <cfRule type="duplicateValues" dxfId="6" priority="7"/>
  </conditionalFormatting>
  <conditionalFormatting sqref="C28">
    <cfRule type="duplicateValues" dxfId="5" priority="6"/>
  </conditionalFormatting>
  <conditionalFormatting sqref="C28">
    <cfRule type="duplicateValues" dxfId="4" priority="5"/>
  </conditionalFormatting>
  <conditionalFormatting sqref="C9:C10">
    <cfRule type="duplicateValues" dxfId="3" priority="4"/>
  </conditionalFormatting>
  <conditionalFormatting sqref="C9:C10">
    <cfRule type="duplicateValues" dxfId="2" priority="3"/>
  </conditionalFormatting>
  <conditionalFormatting sqref="C56:C57">
    <cfRule type="duplicateValues" dxfId="1" priority="2"/>
  </conditionalFormatting>
  <conditionalFormatting sqref="C56:C57">
    <cfRule type="duplicateValues" dxfId="0" priority="1"/>
  </conditionalFormatting>
  <pageMargins left="0.25" right="0.25" top="0.75" bottom="0.75" header="0.3" footer="0.3"/>
  <pageSetup paperSize="9" scale="4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대학원장려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2026-10-22T04:35:22Z</cp:lastPrinted>
  <dcterms:created xsi:type="dcterms:W3CDTF">2022-11-08T05:47:02Z</dcterms:created>
  <dcterms:modified xsi:type="dcterms:W3CDTF">2026-10-26T04:50:41Z</dcterms:modified>
</cp:coreProperties>
</file>